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B76427F7-5788-4576-97D2-8AC2E8826C4D}" xr6:coauthVersionLast="46" xr6:coauthVersionMax="46" xr10:uidLastSave="{00000000-0000-0000-0000-000000000000}"/>
  <bookViews>
    <workbookView xWindow="-120" yWindow="-120" windowWidth="21840" windowHeight="13740" xr2:uid="{1ED6B53F-DD1A-4735-B935-641E594AB20F}"/>
  </bookViews>
  <sheets>
    <sheet name="Edo Analitico Ingresos " sheetId="1" r:id="rId1"/>
  </sheets>
  <externalReferences>
    <externalReference r:id="rId2"/>
  </externalReferences>
  <definedNames>
    <definedName name="_xlnm.Print_Area" localSheetId="0">'Edo Analitico Ingresos '!$A$1:$L$54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G16" i="1"/>
  <c r="G15" i="1"/>
  <c r="H18" i="1"/>
  <c r="H19" i="1"/>
  <c r="H20" i="1"/>
  <c r="H16" i="1"/>
  <c r="H15" i="1"/>
  <c r="I16" i="1"/>
  <c r="I15" i="1"/>
  <c r="J20" i="1"/>
  <c r="J16" i="1"/>
  <c r="J15" i="1"/>
  <c r="K15" i="1"/>
  <c r="L18" i="1"/>
  <c r="L19" i="1"/>
  <c r="L16" i="1"/>
  <c r="L15" i="1"/>
  <c r="K16" i="1"/>
  <c r="K18" i="1"/>
  <c r="K19" i="1"/>
  <c r="L20" i="1"/>
  <c r="F22" i="1"/>
  <c r="F21" i="1"/>
  <c r="H24" i="1"/>
  <c r="H26" i="1"/>
  <c r="H22" i="1"/>
  <c r="H21" i="1"/>
  <c r="I22" i="1"/>
  <c r="I21" i="1"/>
  <c r="J24" i="1"/>
  <c r="J22" i="1"/>
  <c r="J21" i="1"/>
  <c r="K21" i="1"/>
  <c r="L24" i="1"/>
  <c r="L26" i="1"/>
  <c r="L22" i="1"/>
  <c r="L21" i="1"/>
  <c r="G22" i="1"/>
  <c r="K22" i="1"/>
  <c r="K24" i="1"/>
  <c r="F27" i="1"/>
  <c r="G27" i="1"/>
  <c r="H27" i="1"/>
  <c r="I27" i="1"/>
  <c r="J27" i="1"/>
  <c r="K27" i="1"/>
  <c r="L27" i="1"/>
  <c r="H28" i="1"/>
  <c r="H32" i="1"/>
  <c r="K32" i="1"/>
  <c r="L32" i="1"/>
  <c r="H33" i="1"/>
  <c r="K33" i="1"/>
  <c r="L33" i="1"/>
  <c r="F34" i="1"/>
  <c r="G34" i="1"/>
  <c r="H34" i="1"/>
  <c r="I34" i="1"/>
  <c r="J34" i="1"/>
  <c r="K34" i="1"/>
  <c r="L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J19" authorId="0" shapeId="0" xr:uid="{1F07196B-A853-4F96-8BC0-72D39133E749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OJO: CAPTURAR SOLO EN ESTA COLUMNA
</t>
        </r>
      </text>
    </comment>
    <comment ref="J20" authorId="0" shapeId="0" xr:uid="{6D2C5122-25E8-4F0A-A922-12DC0C949C1B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OJO: CAPTURAR SOLO EN ESTA COLUMNA
</t>
        </r>
      </text>
    </comment>
    <comment ref="J24" authorId="0" shapeId="0" xr:uid="{3FCF7ECA-358A-4220-AAEA-83FF67B88EA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OJO: CAPTURAR SOLO EN ESTA COLUMNA
</t>
        </r>
      </text>
    </comment>
    <comment ref="J26" authorId="0" shapeId="0" xr:uid="{4A925637-EBA6-47EF-8DE8-1D365734AF5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OJO: CAPTURAR SOLO EN ESTA COLUMNA
</t>
        </r>
      </text>
    </comment>
  </commentList>
</comments>
</file>

<file path=xl/sharedStrings.xml><?xml version="1.0" encoding="utf-8"?>
<sst xmlns="http://schemas.openxmlformats.org/spreadsheetml/2006/main" count="47" uniqueCount="43">
  <si>
    <t>Bajo protesta de decir verdad declaramos que los Estados Financieros y sus notas, son razonablemente correctos y son responsabilidad del emisor</t>
  </si>
  <si>
    <t>Secretario Técnico</t>
  </si>
  <si>
    <t>Céd. Prof. 1007413</t>
  </si>
  <si>
    <t>Dr. Alejandro Ochoa Figueroa</t>
  </si>
  <si>
    <t>C. P. María Guadalupe Arévalo Lobato</t>
  </si>
  <si>
    <t xml:space="preserve">                    Autorizó:</t>
  </si>
  <si>
    <t xml:space="preserve">                       Elaboró:</t>
  </si>
  <si>
    <t>Total de Ingresos por Fuente de Financiamiento</t>
  </si>
  <si>
    <t>Otros Ingresos y Beneficios</t>
  </si>
  <si>
    <t>Ingresos de Gestión</t>
  </si>
  <si>
    <t>Ingresos de Organismos y Empresas</t>
  </si>
  <si>
    <t>Ingesos del Gobierno</t>
  </si>
  <si>
    <t>Ingresos Excedentes</t>
  </si>
  <si>
    <t xml:space="preserve">% de Avance de la Recaudación </t>
  </si>
  <si>
    <t>Ingresos Recaudado</t>
  </si>
  <si>
    <t>Ingresos Devengado</t>
  </si>
  <si>
    <t>Ingresos Modificado</t>
  </si>
  <si>
    <t>Ampliaciones y Reducciones</t>
  </si>
  <si>
    <t>Ley de Ingresos Estimada</t>
  </si>
  <si>
    <t>ESTADO ANALÍTICO DE INGRESOS POR FUENTE DE FINANCIAMIENTO</t>
  </si>
  <si>
    <t>Total  Ingresos y Otros Beneficios</t>
  </si>
  <si>
    <t>Saldos a favor</t>
  </si>
  <si>
    <t>Otros Ingresos Financieros</t>
  </si>
  <si>
    <t>Intereses Ganados en Instituciones de Crédito</t>
  </si>
  <si>
    <t>Intereses Ganados de Valores, Bonos y Otros</t>
  </si>
  <si>
    <t>Ingresos Financieros</t>
  </si>
  <si>
    <t>Comisiones por Garantias Otorgadas</t>
  </si>
  <si>
    <t>Ingresos por Intereses Moratorios</t>
  </si>
  <si>
    <t>Ingresos por Intereses Normales</t>
  </si>
  <si>
    <t>Ingresos de Operación de Entidades Paraestatales</t>
  </si>
  <si>
    <t>Ingresos por Venta de Bienes y Servicios</t>
  </si>
  <si>
    <t>INGRESOS Y OTROS BENEFICIOS</t>
  </si>
  <si>
    <t xml:space="preserve"> Avance de Recaudación</t>
  </si>
  <si>
    <t>Ingresos Recaudados</t>
  </si>
  <si>
    <t>Ingresos Devengados</t>
  </si>
  <si>
    <t>Ingresos Modificados</t>
  </si>
  <si>
    <t>Ingresos Estimados</t>
  </si>
  <si>
    <t>Fuente del Ingreso</t>
  </si>
  <si>
    <t>(Cifras en pesos)</t>
  </si>
  <si>
    <t>Del 1 de Enero al 31 de Diciembre  de 2020</t>
  </si>
  <si>
    <t>Estado Analitico de Ingresos</t>
  </si>
  <si>
    <t xml:space="preserve"> </t>
  </si>
  <si>
    <t>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</si>
</sst>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[Red]\-#,##0\ "/>
    <numFmt numFmtId="165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3"/>
      <color indexed="8"/>
      <name val="Arial"/>
      <family val="2"/>
    </font>
    <font>
      <sz val="10"/>
      <name val="Calibri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0"/>
      <color indexed="9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2"/>
      <color indexed="8"/>
      <name val="Arial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2.5"/>
      <name val="Calibri"/>
      <family val="2"/>
    </font>
    <font>
      <b/>
      <sz val="13"/>
      <name val="Calibri"/>
      <family val="2"/>
    </font>
    <font>
      <b/>
      <sz val="15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43" fontId="4" fillId="0" borderId="0" xfId="2" applyFont="1" applyFill="1"/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/>
    </xf>
    <xf numFmtId="0" fontId="6" fillId="0" borderId="0" xfId="0" applyFont="1"/>
    <xf numFmtId="0" fontId="8" fillId="0" borderId="2" xfId="0" applyFont="1" applyBorder="1"/>
    <xf numFmtId="0" fontId="0" fillId="0" borderId="2" xfId="0" applyBorder="1"/>
    <xf numFmtId="0" fontId="9" fillId="0" borderId="2" xfId="0" applyFont="1" applyBorder="1"/>
    <xf numFmtId="0" fontId="8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164" fontId="12" fillId="0" borderId="3" xfId="2" applyNumberFormat="1" applyFont="1" applyFill="1" applyBorder="1" applyAlignment="1">
      <alignment horizontal="right" vertical="center"/>
    </xf>
    <xf numFmtId="10" fontId="13" fillId="0" borderId="4" xfId="1" applyNumberFormat="1" applyFont="1" applyFill="1" applyBorder="1" applyAlignment="1">
      <alignment horizontal="center"/>
    </xf>
    <xf numFmtId="43" fontId="14" fillId="0" borderId="5" xfId="0" applyNumberFormat="1" applyFont="1" applyBorder="1" applyAlignment="1">
      <alignment horizontal="left"/>
    </xf>
    <xf numFmtId="43" fontId="14" fillId="0" borderId="6" xfId="0" applyNumberFormat="1" applyFont="1" applyBorder="1" applyAlignment="1">
      <alignment horizontal="left"/>
    </xf>
    <xf numFmtId="0" fontId="15" fillId="0" borderId="7" xfId="0" applyFont="1" applyBorder="1"/>
    <xf numFmtId="0" fontId="15" fillId="0" borderId="8" xfId="0" applyFont="1" applyBorder="1"/>
    <xf numFmtId="0" fontId="16" fillId="0" borderId="9" xfId="0" applyFont="1" applyBorder="1" applyAlignment="1">
      <alignment horizontal="left"/>
    </xf>
    <xf numFmtId="165" fontId="13" fillId="0" borderId="10" xfId="2" applyNumberFormat="1" applyFont="1" applyFill="1" applyBorder="1" applyAlignment="1">
      <alignment horizontal="right" vertical="center"/>
    </xf>
    <xf numFmtId="164" fontId="13" fillId="0" borderId="11" xfId="2" applyNumberFormat="1" applyFont="1" applyFill="1" applyBorder="1" applyAlignment="1">
      <alignment horizontal="right" vertical="center"/>
    </xf>
    <xf numFmtId="3" fontId="13" fillId="0" borderId="11" xfId="2" applyNumberFormat="1" applyFont="1" applyFill="1" applyBorder="1" applyAlignment="1">
      <alignment horizontal="right" vertical="center"/>
    </xf>
    <xf numFmtId="164" fontId="13" fillId="0" borderId="12" xfId="2" applyNumberFormat="1" applyFont="1" applyFill="1" applyBorder="1" applyAlignment="1">
      <alignment horizontal="right" vertical="center"/>
    </xf>
    <xf numFmtId="165" fontId="13" fillId="0" borderId="12" xfId="2" applyNumberFormat="1" applyFont="1" applyFill="1" applyBorder="1" applyAlignment="1">
      <alignment horizontal="right" vertical="center"/>
    </xf>
    <xf numFmtId="165" fontId="13" fillId="0" borderId="1" xfId="2" applyNumberFormat="1" applyFont="1" applyFill="1" applyBorder="1" applyAlignment="1">
      <alignment horizontal="center" vertical="center"/>
    </xf>
    <xf numFmtId="0" fontId="17" fillId="0" borderId="13" xfId="0" applyFont="1" applyBorder="1"/>
    <xf numFmtId="0" fontId="17" fillId="0" borderId="14" xfId="0" applyFont="1" applyBorder="1"/>
    <xf numFmtId="0" fontId="16" fillId="0" borderId="15" xfId="0" applyFont="1" applyBorder="1"/>
    <xf numFmtId="165" fontId="13" fillId="0" borderId="16" xfId="2" applyNumberFormat="1" applyFont="1" applyFill="1" applyBorder="1" applyAlignment="1">
      <alignment horizontal="right" vertical="center"/>
    </xf>
    <xf numFmtId="43" fontId="13" fillId="0" borderId="17" xfId="2" applyFont="1" applyFill="1" applyBorder="1" applyAlignment="1">
      <alignment horizontal="center" vertical="center"/>
    </xf>
    <xf numFmtId="0" fontId="15" fillId="0" borderId="16" xfId="0" applyFont="1" applyBorder="1"/>
    <xf numFmtId="0" fontId="15" fillId="0" borderId="4" xfId="0" applyFont="1" applyBorder="1"/>
    <xf numFmtId="0" fontId="16" fillId="0" borderId="18" xfId="0" applyFont="1" applyBorder="1"/>
    <xf numFmtId="43" fontId="13" fillId="0" borderId="16" xfId="2" applyFont="1" applyFill="1" applyBorder="1" applyAlignment="1">
      <alignment horizontal="right" vertical="center"/>
    </xf>
    <xf numFmtId="43" fontId="13" fillId="0" borderId="4" xfId="2" applyFont="1" applyFill="1" applyBorder="1" applyAlignment="1">
      <alignment horizontal="center"/>
    </xf>
    <xf numFmtId="43" fontId="13" fillId="0" borderId="12" xfId="2" applyFont="1" applyFill="1" applyBorder="1" applyAlignment="1">
      <alignment horizontal="right" vertical="center"/>
    </xf>
    <xf numFmtId="0" fontId="18" fillId="0" borderId="4" xfId="0" applyFont="1" applyBorder="1"/>
    <xf numFmtId="0" fontId="16" fillId="0" borderId="18" xfId="0" applyFont="1" applyBorder="1" applyAlignment="1">
      <alignment horizontal="left" vertical="center"/>
    </xf>
    <xf numFmtId="0" fontId="15" fillId="0" borderId="19" xfId="0" applyFont="1" applyBorder="1"/>
    <xf numFmtId="0" fontId="18" fillId="0" borderId="20" xfId="0" applyFont="1" applyBorder="1"/>
    <xf numFmtId="0" fontId="16" fillId="0" borderId="21" xfId="0" applyFont="1" applyBorder="1" applyAlignment="1">
      <alignment horizontal="left" vertical="center"/>
    </xf>
    <xf numFmtId="3" fontId="12" fillId="0" borderId="19" xfId="0" applyNumberFormat="1" applyFont="1" applyBorder="1" applyAlignment="1">
      <alignment horizontal="center" vertical="center" wrapText="1"/>
    </xf>
    <xf numFmtId="3" fontId="12" fillId="0" borderId="22" xfId="0" applyNumberFormat="1" applyFont="1" applyBorder="1" applyAlignment="1">
      <alignment horizontal="center" vertical="center" wrapText="1"/>
    </xf>
    <xf numFmtId="3" fontId="12" fillId="0" borderId="20" xfId="0" applyNumberFormat="1" applyFont="1" applyBorder="1" applyAlignment="1">
      <alignment horizontal="center" vertical="center" wrapText="1"/>
    </xf>
    <xf numFmtId="3" fontId="12" fillId="0" borderId="23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3" fontId="19" fillId="0" borderId="0" xfId="0" applyNumberFormat="1" applyFont="1"/>
    <xf numFmtId="3" fontId="20" fillId="2" borderId="13" xfId="2" applyNumberFormat="1" applyFont="1" applyFill="1" applyBorder="1"/>
    <xf numFmtId="10" fontId="20" fillId="2" borderId="25" xfId="2" applyNumberFormat="1" applyFont="1" applyFill="1" applyBorder="1"/>
    <xf numFmtId="3" fontId="20" fillId="2" borderId="25" xfId="2" applyNumberFormat="1" applyFont="1" applyFill="1" applyBorder="1"/>
    <xf numFmtId="3" fontId="20" fillId="2" borderId="26" xfId="2" applyNumberFormat="1" applyFont="1" applyFill="1" applyBorder="1"/>
    <xf numFmtId="3" fontId="20" fillId="2" borderId="14" xfId="2" applyNumberFormat="1" applyFont="1" applyFill="1" applyBorder="1"/>
    <xf numFmtId="0" fontId="18" fillId="2" borderId="27" xfId="0" applyFont="1" applyFill="1" applyBorder="1"/>
    <xf numFmtId="0" fontId="18" fillId="2" borderId="26" xfId="0" applyFont="1" applyFill="1" applyBorder="1"/>
    <xf numFmtId="0" fontId="21" fillId="2" borderId="28" xfId="0" applyFont="1" applyFill="1" applyBorder="1"/>
    <xf numFmtId="3" fontId="18" fillId="0" borderId="16" xfId="2" applyNumberFormat="1" applyFont="1" applyFill="1" applyBorder="1"/>
    <xf numFmtId="10" fontId="18" fillId="0" borderId="12" xfId="2" applyNumberFormat="1" applyFont="1" applyBorder="1"/>
    <xf numFmtId="165" fontId="18" fillId="0" borderId="12" xfId="2" applyNumberFormat="1" applyFont="1" applyBorder="1"/>
    <xf numFmtId="165" fontId="18" fillId="0" borderId="11" xfId="2" applyNumberFormat="1" applyFont="1" applyBorder="1"/>
    <xf numFmtId="165" fontId="18" fillId="0" borderId="17" xfId="2" applyNumberFormat="1" applyFont="1" applyBorder="1"/>
    <xf numFmtId="165" fontId="18" fillId="0" borderId="4" xfId="2" applyNumberFormat="1" applyFont="1" applyBorder="1"/>
    <xf numFmtId="0" fontId="22" fillId="0" borderId="0" xfId="0" applyFont="1"/>
    <xf numFmtId="0" fontId="1" fillId="0" borderId="29" xfId="0" applyFont="1" applyBorder="1"/>
    <xf numFmtId="165" fontId="18" fillId="0" borderId="10" xfId="2" applyNumberFormat="1" applyFont="1" applyFill="1" applyBorder="1"/>
    <xf numFmtId="165" fontId="18" fillId="0" borderId="1" xfId="2" applyNumberFormat="1" applyFont="1" applyBorder="1"/>
    <xf numFmtId="165" fontId="18" fillId="0" borderId="30" xfId="2" applyNumberFormat="1" applyFont="1" applyBorder="1"/>
    <xf numFmtId="165" fontId="18" fillId="0" borderId="16" xfId="2" applyNumberFormat="1" applyFont="1" applyFill="1" applyBorder="1"/>
    <xf numFmtId="3" fontId="20" fillId="0" borderId="16" xfId="2" applyNumberFormat="1" applyFont="1" applyFill="1" applyBorder="1"/>
    <xf numFmtId="10" fontId="20" fillId="0" borderId="12" xfId="2" applyNumberFormat="1" applyFont="1" applyBorder="1"/>
    <xf numFmtId="165" fontId="20" fillId="0" borderId="12" xfId="2" applyNumberFormat="1" applyFont="1" applyBorder="1"/>
    <xf numFmtId="0" fontId="22" fillId="0" borderId="29" xfId="0" applyFont="1" applyBorder="1"/>
    <xf numFmtId="0" fontId="7" fillId="0" borderId="0" xfId="0" applyFont="1" applyAlignment="1">
      <alignment vertical="top"/>
    </xf>
    <xf numFmtId="0" fontId="22" fillId="0" borderId="0" xfId="0" applyFont="1" applyAlignment="1">
      <alignment horizontal="left"/>
    </xf>
    <xf numFmtId="0" fontId="22" fillId="0" borderId="29" xfId="0" applyFont="1" applyBorder="1" applyAlignment="1">
      <alignment horizontal="left"/>
    </xf>
    <xf numFmtId="165" fontId="18" fillId="0" borderId="19" xfId="2" applyNumberFormat="1" applyFont="1" applyBorder="1"/>
    <xf numFmtId="165" fontId="18" fillId="0" borderId="31" xfId="2" applyNumberFormat="1" applyFont="1" applyBorder="1"/>
    <xf numFmtId="165" fontId="18" fillId="0" borderId="2" xfId="2" applyNumberFormat="1" applyFont="1" applyBorder="1"/>
    <xf numFmtId="165" fontId="18" fillId="0" borderId="32" xfId="2" applyNumberFormat="1" applyFont="1" applyBorder="1"/>
    <xf numFmtId="0" fontId="22" fillId="0" borderId="33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22" fillId="0" borderId="29" xfId="0" applyFont="1" applyBorder="1" applyAlignment="1">
      <alignment horizontal="left" vertical="top"/>
    </xf>
    <xf numFmtId="0" fontId="20" fillId="2" borderId="13" xfId="0" applyFont="1" applyFill="1" applyBorder="1" applyAlignment="1">
      <alignment horizontal="center" vertical="top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top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top" wrapText="1"/>
    </xf>
    <xf numFmtId="0" fontId="20" fillId="2" borderId="34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top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/>
    </xf>
    <xf numFmtId="0" fontId="20" fillId="2" borderId="35" xfId="0" applyFont="1" applyFill="1" applyBorder="1" applyAlignment="1">
      <alignment horizontal="center" vertical="center"/>
    </xf>
    <xf numFmtId="0" fontId="7" fillId="3" borderId="0" xfId="0" applyFont="1" applyFill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3">
    <cellStyle name="Millares 3" xfId="2" xr:uid="{797BCB62-5671-4D96-A9F2-335C7DF3087E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1047750</xdr:colOff>
      <xdr:row>1</xdr:row>
      <xdr:rowOff>47625</xdr:rowOff>
    </xdr:from>
    <xdr:to>
      <xdr:col>11</xdr:col>
      <xdr:colOff>1095375</xdr:colOff>
      <xdr:row>5</xdr:row>
      <xdr:rowOff>57150</xdr:rowOff>
    </xdr:to>
    <xdr:pic>
      <xdr:nvPicPr>
        <xdr:cNvPr id="2" name="Picture 3" descr="Logo%20COFOM%20Vertical[2]">
          <a:extLst>
            <a:ext uri="{FF2B5EF4-FFF2-40B4-BE49-F238E27FC236}">
              <a16:creationId xmlns:a16="http://schemas.microsoft.com/office/drawing/2014/main" id="{DC41A400-779F-4050-AC76-6E537E83A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8382000" y="238125"/>
          <a:ext cx="762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34290</xdr:colOff>
      <xdr:row>48</xdr:row>
      <xdr:rowOff>9525</xdr:rowOff>
    </xdr:from>
    <xdr:to>
      <xdr:col>4</xdr:col>
      <xdr:colOff>34290</xdr:colOff>
      <xdr:row>48</xdr:row>
      <xdr:rowOff>9525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F9A36F37-30D8-401D-8CBF-18B8FA42288D}"/>
            </a:ext>
          </a:extLst>
        </xdr:cNvPr>
        <xdr:cNvCxnSpPr/>
      </xdr:nvCxnSpPr>
      <xdr:spPr>
        <a:xfrm>
          <a:off x="3082290" y="91535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123825</xdr:colOff>
      <xdr:row>1</xdr:row>
      <xdr:rowOff>28575</xdr:rowOff>
    </xdr:from>
    <xdr:ext cx="1824038" cy="711994"/>
    <xdr:pic>
      <xdr:nvPicPr>
        <xdr:cNvPr id="4" name="5 Imagen" descr="C:\Users\JJIMENEZ\Desktop\LogoSiFinancia.png">
          <a:extLst>
            <a:ext uri="{FF2B5EF4-FFF2-40B4-BE49-F238E27FC236}">
              <a16:creationId xmlns:a16="http://schemas.microsoft.com/office/drawing/2014/main" id="{DB1087CC-E7C0-4BCB-A486-531C5DCD6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19075"/>
          <a:ext cx="1824038" cy="711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4</xdr:col>
      <xdr:colOff>34290</xdr:colOff>
      <xdr:row>48</xdr:row>
      <xdr:rowOff>9525</xdr:rowOff>
    </xdr:from>
    <xdr:to>
      <xdr:col>4</xdr:col>
      <xdr:colOff>34290</xdr:colOff>
      <xdr:row>48</xdr:row>
      <xdr:rowOff>9525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7FD1008E-1C2A-4819-8E91-2619F1BC8445}"/>
            </a:ext>
          </a:extLst>
        </xdr:cNvPr>
        <xdr:cNvCxnSpPr/>
      </xdr:nvCxnSpPr>
      <xdr:spPr>
        <a:xfrm>
          <a:off x="3082290" y="91535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39CD-502F-4B61-B3F0-2CFFF76CD09F}">
  <sheetPr>
    <tabColor rgb="FFB30D8F"/>
    <pageSetUpPr fitToPage="1"/>
  </sheetPr>
  <dimension ref="A1:P54"/>
  <sheetViews>
    <sheetView tabSelected="1" topLeftCell="B7" zoomScale="80" zoomScaleNormal="80" workbookViewId="0">
      <selection activeCell="J33" sqref="J33"/>
    </sheetView>
  </sheetViews>
  <sheetFormatPr baseColWidth="10" defaultRowHeight="15" x14ac:dyDescent="0.25"/>
  <cols>
    <col min="1" max="1" width="3.140625" customWidth="1"/>
    <col min="2" max="2" width="2.42578125" customWidth="1"/>
    <col min="3" max="3" width="1" customWidth="1"/>
    <col min="4" max="4" width="2.140625" customWidth="1"/>
    <col min="5" max="5" width="48.140625" customWidth="1"/>
    <col min="6" max="10" width="16.85546875" customWidth="1"/>
    <col min="11" max="11" width="14.85546875" customWidth="1"/>
    <col min="12" max="12" width="16.85546875" customWidth="1"/>
  </cols>
  <sheetData>
    <row r="1" spans="1:13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ht="19.5" x14ac:dyDescent="0.3">
      <c r="A2" s="10"/>
      <c r="B2" s="110" t="s">
        <v>42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3" ht="17.25" x14ac:dyDescent="0.3">
      <c r="A3" s="10"/>
      <c r="B3" s="10"/>
      <c r="C3" s="10"/>
      <c r="D3" s="10"/>
      <c r="E3" s="10"/>
      <c r="F3" s="109" t="s">
        <v>41</v>
      </c>
      <c r="G3" s="109"/>
      <c r="H3" s="109"/>
      <c r="I3" s="109"/>
      <c r="J3" s="10"/>
      <c r="K3" s="10"/>
      <c r="L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3" ht="18.75" customHeight="1" x14ac:dyDescent="0.25">
      <c r="A8" s="10"/>
      <c r="B8" s="108" t="s">
        <v>40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6"/>
    </row>
    <row r="9" spans="1:13" ht="17.25" x14ac:dyDescent="0.3">
      <c r="A9" s="10"/>
      <c r="B9" s="107" t="s">
        <v>39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6"/>
    </row>
    <row r="10" spans="1:13" x14ac:dyDescent="0.25">
      <c r="A10" s="10"/>
      <c r="B10" s="105" t="s">
        <v>38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</row>
    <row r="11" spans="1:13" ht="15.75" thickBot="1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</row>
    <row r="12" spans="1:13" ht="15" customHeight="1" x14ac:dyDescent="0.25">
      <c r="A12" s="10"/>
      <c r="B12" s="103" t="s">
        <v>37</v>
      </c>
      <c r="C12" s="102"/>
      <c r="D12" s="102"/>
      <c r="E12" s="102"/>
      <c r="F12" s="100" t="s">
        <v>36</v>
      </c>
      <c r="G12" s="101" t="s">
        <v>17</v>
      </c>
      <c r="H12" s="100" t="s">
        <v>35</v>
      </c>
      <c r="I12" s="99" t="s">
        <v>34</v>
      </c>
      <c r="J12" s="100" t="s">
        <v>33</v>
      </c>
      <c r="K12" s="99" t="s">
        <v>32</v>
      </c>
      <c r="L12" s="98" t="s">
        <v>12</v>
      </c>
    </row>
    <row r="13" spans="1:13" ht="15.75" customHeight="1" thickBot="1" x14ac:dyDescent="0.3">
      <c r="A13" s="10"/>
      <c r="B13" s="97"/>
      <c r="C13" s="96"/>
      <c r="D13" s="96"/>
      <c r="E13" s="96"/>
      <c r="F13" s="94"/>
      <c r="G13" s="95"/>
      <c r="H13" s="94"/>
      <c r="I13" s="93"/>
      <c r="J13" s="94"/>
      <c r="K13" s="93"/>
      <c r="L13" s="92"/>
    </row>
    <row r="14" spans="1:13" ht="20.100000000000001" customHeight="1" x14ac:dyDescent="0.25">
      <c r="A14" s="10"/>
      <c r="B14" s="91" t="s">
        <v>31</v>
      </c>
      <c r="C14" s="90"/>
      <c r="D14" s="90"/>
      <c r="E14" s="89"/>
      <c r="F14" s="86"/>
      <c r="G14" s="88"/>
      <c r="H14" s="87"/>
      <c r="I14" s="86"/>
      <c r="J14" s="86"/>
      <c r="K14" s="86"/>
      <c r="L14" s="85"/>
    </row>
    <row r="15" spans="1:13" ht="20.100000000000001" customHeight="1" x14ac:dyDescent="0.25">
      <c r="A15" s="10"/>
      <c r="B15" s="84" t="s">
        <v>9</v>
      </c>
      <c r="C15" s="83"/>
      <c r="D15" s="83"/>
      <c r="E15" s="5"/>
      <c r="F15" s="80">
        <f>+F16</f>
        <v>79200</v>
      </c>
      <c r="G15" s="80">
        <f>+G16</f>
        <v>9538</v>
      </c>
      <c r="H15" s="80">
        <f>+H16</f>
        <v>88738</v>
      </c>
      <c r="I15" s="80">
        <f>+I16</f>
        <v>88738</v>
      </c>
      <c r="J15" s="80">
        <f>+J16</f>
        <v>88738</v>
      </c>
      <c r="K15" s="79">
        <f>+J15/H15</f>
        <v>1</v>
      </c>
      <c r="L15" s="78">
        <f>+L16</f>
        <v>9538</v>
      </c>
    </row>
    <row r="16" spans="1:13" ht="20.100000000000001" customHeight="1" x14ac:dyDescent="0.25">
      <c r="A16" s="82"/>
      <c r="B16" s="81"/>
      <c r="C16" s="72" t="s">
        <v>30</v>
      </c>
      <c r="D16" s="72"/>
      <c r="E16" s="72"/>
      <c r="F16" s="80">
        <f>SUM(F18:F20)</f>
        <v>79200</v>
      </c>
      <c r="G16" s="80">
        <f>SUM(G18:G20)</f>
        <v>9538</v>
      </c>
      <c r="H16" s="80">
        <f>SUM(H18:H20)</f>
        <v>88738</v>
      </c>
      <c r="I16" s="80">
        <f>SUM(I18:I20)</f>
        <v>88738</v>
      </c>
      <c r="J16" s="80">
        <f>SUM(J18:J20)</f>
        <v>88738</v>
      </c>
      <c r="K16" s="79">
        <f>+J16/H16</f>
        <v>1</v>
      </c>
      <c r="L16" s="78">
        <f>SUM(L18:L19)</f>
        <v>9538</v>
      </c>
    </row>
    <row r="17" spans="1:16" ht="20.100000000000001" customHeight="1" x14ac:dyDescent="0.25">
      <c r="A17" s="10"/>
      <c r="B17" s="73"/>
      <c r="C17" s="5"/>
      <c r="D17" s="5" t="s">
        <v>29</v>
      </c>
      <c r="E17" s="5"/>
      <c r="F17" s="68"/>
      <c r="G17" s="71"/>
      <c r="H17" s="70"/>
      <c r="I17" s="68"/>
      <c r="J17" s="68"/>
      <c r="K17" s="68"/>
      <c r="L17" s="77"/>
    </row>
    <row r="18" spans="1:16" ht="20.100000000000001" customHeight="1" x14ac:dyDescent="0.25">
      <c r="A18" s="10"/>
      <c r="B18" s="73"/>
      <c r="C18" s="5"/>
      <c r="D18" s="5"/>
      <c r="E18" s="5" t="s">
        <v>28</v>
      </c>
      <c r="F18" s="68">
        <v>72000</v>
      </c>
      <c r="G18" s="71">
        <v>2424</v>
      </c>
      <c r="H18" s="70">
        <f>F18+G18</f>
        <v>74424</v>
      </c>
      <c r="I18" s="68">
        <v>74424</v>
      </c>
      <c r="J18" s="68">
        <v>74424</v>
      </c>
      <c r="K18" s="67">
        <f>+J18/H18</f>
        <v>1</v>
      </c>
      <c r="L18" s="66">
        <f>+G18</f>
        <v>2424</v>
      </c>
    </row>
    <row r="19" spans="1:16" ht="20.100000000000001" customHeight="1" x14ac:dyDescent="0.25">
      <c r="A19" s="10"/>
      <c r="B19" s="73"/>
      <c r="C19" s="5"/>
      <c r="D19" s="5"/>
      <c r="E19" s="5" t="s">
        <v>27</v>
      </c>
      <c r="F19" s="68">
        <v>7200</v>
      </c>
      <c r="G19" s="71">
        <v>7114</v>
      </c>
      <c r="H19" s="70">
        <f>F19+G19</f>
        <v>14314</v>
      </c>
      <c r="I19" s="68">
        <v>14314</v>
      </c>
      <c r="J19" s="68">
        <v>14314</v>
      </c>
      <c r="K19" s="67">
        <f>+J19/H19</f>
        <v>1</v>
      </c>
      <c r="L19" s="66">
        <f>+G19</f>
        <v>7114</v>
      </c>
    </row>
    <row r="20" spans="1:16" ht="20.100000000000001" customHeight="1" x14ac:dyDescent="0.25">
      <c r="A20" s="10"/>
      <c r="B20" s="73"/>
      <c r="C20" s="5"/>
      <c r="D20" s="5"/>
      <c r="E20" s="5" t="s">
        <v>26</v>
      </c>
      <c r="F20" s="68">
        <v>0</v>
      </c>
      <c r="G20" s="71">
        <v>0</v>
      </c>
      <c r="H20" s="70">
        <f>+F20+G20</f>
        <v>0</v>
      </c>
      <c r="I20" s="68"/>
      <c r="J20" s="68">
        <f>+I20</f>
        <v>0</v>
      </c>
      <c r="K20" s="67"/>
      <c r="L20" s="66">
        <f>+G20</f>
        <v>0</v>
      </c>
    </row>
    <row r="21" spans="1:16" ht="20.100000000000001" customHeight="1" x14ac:dyDescent="0.25">
      <c r="A21" s="10"/>
      <c r="B21" s="81" t="s">
        <v>8</v>
      </c>
      <c r="C21" s="72"/>
      <c r="D21" s="5"/>
      <c r="E21" s="5"/>
      <c r="F21" s="80">
        <f>+F22</f>
        <v>292831</v>
      </c>
      <c r="G21" s="80">
        <v>11</v>
      </c>
      <c r="H21" s="80">
        <f>+H22</f>
        <v>307547</v>
      </c>
      <c r="I21" s="80">
        <f>+I22</f>
        <v>307547</v>
      </c>
      <c r="J21" s="80">
        <f>+J22</f>
        <v>307547</v>
      </c>
      <c r="K21" s="79">
        <f>+J21/H21</f>
        <v>1</v>
      </c>
      <c r="L21" s="78">
        <f>+L22</f>
        <v>14716</v>
      </c>
    </row>
    <row r="22" spans="1:16" ht="20.100000000000001" customHeight="1" x14ac:dyDescent="0.25">
      <c r="A22" s="10"/>
      <c r="B22" s="81"/>
      <c r="C22" s="72" t="s">
        <v>25</v>
      </c>
      <c r="D22" s="5"/>
      <c r="E22" s="5"/>
      <c r="F22" s="80">
        <f>SUM(F23:F26)</f>
        <v>292831</v>
      </c>
      <c r="G22" s="80">
        <f>SUM(G23:G26)</f>
        <v>14716</v>
      </c>
      <c r="H22" s="80">
        <f>SUM(H23:H26)</f>
        <v>307547</v>
      </c>
      <c r="I22" s="80">
        <f>SUM(I23:I26)</f>
        <v>307547</v>
      </c>
      <c r="J22" s="80">
        <f>SUM(J23:J26)</f>
        <v>307547</v>
      </c>
      <c r="K22" s="79">
        <f>+J22/H22</f>
        <v>1</v>
      </c>
      <c r="L22" s="78">
        <f>SUM(L23:L26)</f>
        <v>14716</v>
      </c>
    </row>
    <row r="23" spans="1:16" ht="20.100000000000001" customHeight="1" x14ac:dyDescent="0.25">
      <c r="A23" s="10"/>
      <c r="B23" s="73"/>
      <c r="C23" s="5"/>
      <c r="D23" s="5" t="s">
        <v>24</v>
      </c>
      <c r="E23" s="5"/>
      <c r="F23" s="68"/>
      <c r="G23" s="71"/>
      <c r="H23" s="70"/>
      <c r="I23" s="68"/>
      <c r="J23" s="68"/>
      <c r="K23" s="68"/>
      <c r="L23" s="77"/>
    </row>
    <row r="24" spans="1:16" ht="20.100000000000001" customHeight="1" x14ac:dyDescent="0.25">
      <c r="A24" s="10"/>
      <c r="B24" s="73"/>
      <c r="C24" s="5"/>
      <c r="D24" s="5"/>
      <c r="E24" s="5" t="s">
        <v>23</v>
      </c>
      <c r="F24" s="68">
        <v>292831</v>
      </c>
      <c r="G24" s="71">
        <v>14705</v>
      </c>
      <c r="H24" s="70">
        <f>F24+G24</f>
        <v>307536</v>
      </c>
      <c r="I24" s="68">
        <v>307536</v>
      </c>
      <c r="J24" s="68">
        <f>+I24</f>
        <v>307536</v>
      </c>
      <c r="K24" s="67">
        <f>+J24/H24</f>
        <v>1</v>
      </c>
      <c r="L24" s="66">
        <f>+G24</f>
        <v>14705</v>
      </c>
    </row>
    <row r="25" spans="1:16" ht="20.100000000000001" customHeight="1" x14ac:dyDescent="0.25">
      <c r="A25" s="10"/>
      <c r="B25" s="73"/>
      <c r="C25" s="72"/>
      <c r="D25" s="5" t="s">
        <v>22</v>
      </c>
      <c r="E25" s="5"/>
      <c r="F25" s="69"/>
      <c r="G25" s="76"/>
      <c r="H25" s="75"/>
      <c r="I25" s="69"/>
      <c r="J25" s="69"/>
      <c r="K25" s="69"/>
      <c r="L25" s="74"/>
    </row>
    <row r="26" spans="1:16" ht="20.100000000000001" customHeight="1" x14ac:dyDescent="0.25">
      <c r="A26" s="10"/>
      <c r="B26" s="73"/>
      <c r="C26" s="72"/>
      <c r="D26" s="5"/>
      <c r="E26" s="5" t="s">
        <v>21</v>
      </c>
      <c r="F26" s="69">
        <v>0</v>
      </c>
      <c r="G26" s="71">
        <v>11</v>
      </c>
      <c r="H26" s="70">
        <f>+F26+G26</f>
        <v>11</v>
      </c>
      <c r="I26" s="69">
        <v>11</v>
      </c>
      <c r="J26" s="68">
        <v>11</v>
      </c>
      <c r="K26" s="67">
        <v>0</v>
      </c>
      <c r="L26" s="66">
        <f>+G26</f>
        <v>11</v>
      </c>
    </row>
    <row r="27" spans="1:16" ht="27" customHeight="1" thickBot="1" x14ac:dyDescent="0.35">
      <c r="A27" s="10"/>
      <c r="B27" s="65" t="s">
        <v>20</v>
      </c>
      <c r="C27" s="64"/>
      <c r="D27" s="64"/>
      <c r="E27" s="63"/>
      <c r="F27" s="60">
        <f>+F15+F21</f>
        <v>372031</v>
      </c>
      <c r="G27" s="62">
        <f>+G15+G21</f>
        <v>9549</v>
      </c>
      <c r="H27" s="61">
        <f>+H15+H21</f>
        <v>396285</v>
      </c>
      <c r="I27" s="60">
        <f>+I15+I21</f>
        <v>396285</v>
      </c>
      <c r="J27" s="60">
        <f>+J15+J21</f>
        <v>396285</v>
      </c>
      <c r="K27" s="59">
        <f>+J27/H27</f>
        <v>1</v>
      </c>
      <c r="L27" s="58">
        <f>+L15+L21</f>
        <v>24254</v>
      </c>
    </row>
    <row r="28" spans="1:16" ht="15.75" thickBot="1" x14ac:dyDescent="0.3">
      <c r="A28" s="10"/>
      <c r="B28" s="10"/>
      <c r="C28" s="10"/>
      <c r="D28" s="10"/>
      <c r="E28" s="10"/>
      <c r="F28" s="10"/>
      <c r="G28" s="10"/>
      <c r="H28" s="57">
        <f>+F27+G27</f>
        <v>381580</v>
      </c>
      <c r="I28" s="10"/>
      <c r="J28" s="10"/>
      <c r="K28" s="10"/>
      <c r="L28" s="10"/>
      <c r="P28" s="56"/>
    </row>
    <row r="29" spans="1:16" ht="39" customHeight="1" thickBot="1" x14ac:dyDescent="0.3">
      <c r="A29" s="10"/>
      <c r="B29" s="55" t="s">
        <v>19</v>
      </c>
      <c r="C29" s="54"/>
      <c r="D29" s="54"/>
      <c r="E29" s="53"/>
      <c r="F29" s="52" t="s">
        <v>18</v>
      </c>
      <c r="G29" s="51" t="s">
        <v>17</v>
      </c>
      <c r="H29" s="50" t="s">
        <v>16</v>
      </c>
      <c r="I29" s="50" t="s">
        <v>15</v>
      </c>
      <c r="J29" s="50" t="s">
        <v>14</v>
      </c>
      <c r="K29" s="50" t="s">
        <v>13</v>
      </c>
      <c r="L29" s="49" t="s">
        <v>12</v>
      </c>
    </row>
    <row r="30" spans="1:16" ht="15.75" x14ac:dyDescent="0.25">
      <c r="A30" s="10"/>
      <c r="B30" s="48" t="s">
        <v>11</v>
      </c>
      <c r="C30" s="47"/>
      <c r="D30" s="47"/>
      <c r="E30" s="46"/>
      <c r="F30" s="37">
        <v>0</v>
      </c>
      <c r="G30" s="43">
        <v>0</v>
      </c>
      <c r="H30" s="43">
        <v>0</v>
      </c>
      <c r="I30" s="43">
        <v>0</v>
      </c>
      <c r="J30" s="43">
        <v>0</v>
      </c>
      <c r="K30" s="42">
        <v>0</v>
      </c>
      <c r="L30" s="41">
        <v>0</v>
      </c>
    </row>
    <row r="31" spans="1:16" ht="15.75" x14ac:dyDescent="0.25">
      <c r="A31" s="10"/>
      <c r="B31" s="45" t="s">
        <v>10</v>
      </c>
      <c r="C31" s="44"/>
      <c r="D31" s="44"/>
      <c r="E31" s="38"/>
      <c r="F31" s="37">
        <v>0</v>
      </c>
      <c r="G31" s="43">
        <v>0</v>
      </c>
      <c r="H31" s="43">
        <v>0</v>
      </c>
      <c r="I31" s="43">
        <v>0</v>
      </c>
      <c r="J31" s="43">
        <v>0</v>
      </c>
      <c r="K31" s="42">
        <v>0</v>
      </c>
      <c r="L31" s="41">
        <v>0</v>
      </c>
    </row>
    <row r="32" spans="1:16" ht="15.75" x14ac:dyDescent="0.25">
      <c r="B32" s="40" t="s">
        <v>9</v>
      </c>
      <c r="C32" s="39"/>
      <c r="D32" s="39"/>
      <c r="E32" s="38"/>
      <c r="F32" s="37">
        <v>79200</v>
      </c>
      <c r="G32" s="31">
        <v>9538</v>
      </c>
      <c r="H32" s="30">
        <f>F32+G32</f>
        <v>88738</v>
      </c>
      <c r="I32" s="30">
        <v>88738</v>
      </c>
      <c r="J32" s="30">
        <v>88738</v>
      </c>
      <c r="K32" s="21">
        <f>+J32/H32</f>
        <v>1</v>
      </c>
      <c r="L32" s="36">
        <f>G32</f>
        <v>9538</v>
      </c>
    </row>
    <row r="33" spans="1:12" ht="16.5" thickBot="1" x14ac:dyDescent="0.3">
      <c r="B33" s="35" t="s">
        <v>8</v>
      </c>
      <c r="C33" s="34"/>
      <c r="D33" s="34"/>
      <c r="E33" s="33"/>
      <c r="F33" s="32">
        <v>292831</v>
      </c>
      <c r="G33" s="31">
        <v>14716</v>
      </c>
      <c r="H33" s="30">
        <f>F33+G33</f>
        <v>307547</v>
      </c>
      <c r="I33" s="29">
        <v>307547</v>
      </c>
      <c r="J33" s="28">
        <v>307547</v>
      </c>
      <c r="K33" s="21">
        <f>+J33/H33</f>
        <v>1</v>
      </c>
      <c r="L33" s="27">
        <f>+G33</f>
        <v>14716</v>
      </c>
    </row>
    <row r="34" spans="1:12" ht="16.5" thickBot="1" x14ac:dyDescent="0.3">
      <c r="B34" s="26" t="s">
        <v>7</v>
      </c>
      <c r="C34" s="25"/>
      <c r="D34" s="25"/>
      <c r="E34" s="24"/>
      <c r="F34" s="23">
        <f>SUM(F30:F33)</f>
        <v>372031</v>
      </c>
      <c r="G34" s="22">
        <f>SUM(G30:G33)</f>
        <v>24254</v>
      </c>
      <c r="H34" s="22">
        <f>SUM(H30:H33)</f>
        <v>396285</v>
      </c>
      <c r="I34" s="22">
        <f>SUM(I30:I33)</f>
        <v>396285</v>
      </c>
      <c r="J34" s="22">
        <f>SUM(J30:J33)</f>
        <v>396285</v>
      </c>
      <c r="K34" s="21">
        <f>+J34/H34</f>
        <v>1</v>
      </c>
      <c r="L34" s="20">
        <f>SUM(G29:G33)</f>
        <v>24254</v>
      </c>
    </row>
    <row r="43" spans="1:12" x14ac:dyDescent="0.25">
      <c r="A43" s="10"/>
      <c r="B43" s="19"/>
      <c r="C43" s="19"/>
      <c r="D43" s="19"/>
      <c r="E43" s="10"/>
      <c r="F43" s="10"/>
      <c r="G43" s="10"/>
      <c r="H43" s="10"/>
      <c r="I43" s="10"/>
      <c r="J43" s="10"/>
      <c r="K43" s="10"/>
      <c r="L43" s="10"/>
    </row>
    <row r="44" spans="1:12" ht="18" x14ac:dyDescent="0.25">
      <c r="A44" s="10"/>
      <c r="B44" s="10"/>
      <c r="C44" s="10"/>
      <c r="D44" s="10"/>
      <c r="E44" s="18" t="s">
        <v>6</v>
      </c>
      <c r="F44" s="8"/>
      <c r="G44" s="8"/>
      <c r="H44" s="8"/>
      <c r="I44" s="18" t="s">
        <v>5</v>
      </c>
      <c r="J44" s="16"/>
      <c r="K44" s="10"/>
      <c r="L44" s="10"/>
    </row>
    <row r="45" spans="1:12" ht="18" x14ac:dyDescent="0.25">
      <c r="A45" s="10"/>
      <c r="B45" s="10"/>
      <c r="C45" s="10"/>
      <c r="D45" s="10"/>
      <c r="E45" s="17"/>
      <c r="F45" s="8"/>
      <c r="G45" s="8"/>
      <c r="H45" s="8"/>
      <c r="I45" s="17"/>
      <c r="J45" s="16"/>
      <c r="K45" s="10"/>
      <c r="L45" s="10"/>
    </row>
    <row r="46" spans="1:12" ht="18" x14ac:dyDescent="0.25">
      <c r="A46" s="10"/>
      <c r="B46" s="10"/>
      <c r="C46" s="10"/>
      <c r="D46" s="10"/>
      <c r="E46" s="17"/>
      <c r="F46" s="8"/>
      <c r="G46" s="8"/>
      <c r="H46" s="8"/>
      <c r="I46" s="17"/>
      <c r="J46" s="16"/>
      <c r="K46" s="10"/>
      <c r="L46" s="10"/>
    </row>
    <row r="47" spans="1:12" ht="18" x14ac:dyDescent="0.25">
      <c r="A47" s="10"/>
      <c r="B47" s="10"/>
      <c r="C47" s="10"/>
      <c r="D47" s="10"/>
      <c r="E47" s="17"/>
      <c r="F47" s="8"/>
      <c r="G47" s="8"/>
      <c r="H47" s="8"/>
      <c r="I47" s="17"/>
      <c r="J47" s="16"/>
      <c r="K47" s="10"/>
      <c r="L47" s="10"/>
    </row>
    <row r="48" spans="1:12" ht="18" x14ac:dyDescent="0.25">
      <c r="A48" s="10"/>
      <c r="B48" s="10"/>
      <c r="C48" s="10"/>
      <c r="D48" s="10"/>
      <c r="E48" s="15"/>
      <c r="F48" s="8"/>
      <c r="G48" s="8"/>
      <c r="H48" s="8"/>
      <c r="I48" s="14"/>
      <c r="J48" s="14"/>
      <c r="K48" s="13"/>
    </row>
    <row r="49" spans="1:13" ht="18" customHeight="1" x14ac:dyDescent="0.25">
      <c r="A49" s="10"/>
      <c r="B49" s="10"/>
      <c r="C49" s="10"/>
      <c r="D49" s="10"/>
      <c r="E49" s="12" t="s">
        <v>4</v>
      </c>
      <c r="F49" s="8"/>
      <c r="G49" s="8"/>
      <c r="H49" s="8"/>
      <c r="I49" s="11" t="s">
        <v>3</v>
      </c>
      <c r="J49" s="11"/>
      <c r="K49" s="11"/>
    </row>
    <row r="50" spans="1:13" ht="18" customHeight="1" x14ac:dyDescent="0.25">
      <c r="A50" s="10"/>
      <c r="B50" s="10"/>
      <c r="C50" s="10"/>
      <c r="D50" s="10"/>
      <c r="E50" s="9" t="s">
        <v>2</v>
      </c>
      <c r="F50" s="8"/>
      <c r="G50" s="8"/>
      <c r="H50" s="6"/>
      <c r="I50" s="7" t="s">
        <v>1</v>
      </c>
      <c r="J50" s="7"/>
      <c r="K50" s="7"/>
      <c r="L50" s="6"/>
    </row>
    <row r="51" spans="1:13" ht="18" x14ac:dyDescent="0.25">
      <c r="E51" s="5"/>
      <c r="F51" s="5"/>
      <c r="G51" s="5"/>
      <c r="H51" s="4"/>
      <c r="J51" s="3"/>
    </row>
    <row r="53" spans="1:13" x14ac:dyDescent="0.25">
      <c r="E53" s="2" t="s">
        <v>0</v>
      </c>
      <c r="F53" s="2"/>
      <c r="G53" s="2"/>
      <c r="H53" s="2"/>
      <c r="I53" s="2"/>
      <c r="J53" s="2"/>
      <c r="K53" s="2"/>
      <c r="L53" s="2"/>
    </row>
    <row r="54" spans="1:13" ht="15" customHeight="1" x14ac:dyDescent="0.25">
      <c r="E54" s="2"/>
      <c r="F54" s="2"/>
      <c r="G54" s="2"/>
      <c r="H54" s="2"/>
      <c r="I54" s="2"/>
      <c r="J54" s="2"/>
      <c r="K54" s="2"/>
      <c r="L54" s="2"/>
      <c r="M54" s="1"/>
    </row>
  </sheetData>
  <mergeCells count="19">
    <mergeCell ref="H12:H13"/>
    <mergeCell ref="J12:J13"/>
    <mergeCell ref="K12:K13"/>
    <mergeCell ref="L12:L13"/>
    <mergeCell ref="B14:E14"/>
    <mergeCell ref="B12:E13"/>
    <mergeCell ref="F12:F13"/>
    <mergeCell ref="G12:G13"/>
    <mergeCell ref="I12:I13"/>
    <mergeCell ref="I49:K49"/>
    <mergeCell ref="B29:E29"/>
    <mergeCell ref="I50:K50"/>
    <mergeCell ref="E53:L54"/>
    <mergeCell ref="M8:M9"/>
    <mergeCell ref="B2:L2"/>
    <mergeCell ref="F3:I3"/>
    <mergeCell ref="B8:L8"/>
    <mergeCell ref="B9:L9"/>
    <mergeCell ref="B10:L10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Ingresos </vt:lpstr>
      <vt:lpstr>'Edo Analitico Ingresos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2021-04-09T22:19:04Z</dcterms:created>
  <dcterms:modified xsi:type="dcterms:W3CDTF">2021-04-09T22:19:11Z</dcterms:modified>
</cp:coreProperties>
</file>